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Банк переводы\"/>
    </mc:Choice>
  </mc:AlternateContent>
  <xr:revisionPtr revIDLastSave="0" documentId="13_ncr:1_{CB498A14-0D93-47B0-8FE5-DFCFFEF9171A}" xr6:coauthVersionLast="45" xr6:coauthVersionMax="47" xr10:uidLastSave="{00000000-0000-0000-0000-000000000000}"/>
  <bookViews>
    <workbookView xWindow="-120" yWindow="-120" windowWidth="20730" windowHeight="11160" xr2:uid="{11A35359-BAAF-4AF3-BBC2-60858EFDFA7A}"/>
  </bookViews>
  <sheets>
    <sheet name="расшифровка отчет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F7" i="1"/>
  <c r="F5" i="1"/>
  <c r="F8" i="1" s="1"/>
  <c r="E6" i="1"/>
  <c r="E4" i="1"/>
  <c r="E8" i="1" s="1"/>
  <c r="D5" i="1"/>
  <c r="D4" i="1"/>
  <c r="D8" i="1" s="1"/>
  <c r="D17" i="1" s="1"/>
</calcChain>
</file>

<file path=xl/sharedStrings.xml><?xml version="1.0" encoding="utf-8"?>
<sst xmlns="http://schemas.openxmlformats.org/spreadsheetml/2006/main" count="28" uniqueCount="20">
  <si>
    <t>негізгі құралдар</t>
  </si>
  <si>
    <t>жиһаздар</t>
  </si>
  <si>
    <t>ойыншықтар</t>
  </si>
  <si>
    <t>кеңсе тауарлары</t>
  </si>
  <si>
    <t>09.02.24 г-игрушки -325000тг,                     04.07.24 г-игрушки -674000тг</t>
  </si>
  <si>
    <t>01.04.25 г-кровать,шкаф,стол -1605000тг</t>
  </si>
  <si>
    <t>10.12.24 г-постельное белье в группу -54 шт 540000тг</t>
  </si>
  <si>
    <t>07.12.23г-кровать 5 шт -350000 тг,        шкаф для игрушки-150000тг</t>
  </si>
  <si>
    <t>10.07.23г-матрас для кровать 15 шт-105000тг,      комплект пост белья-90000тг,                      одеяло детские 15 шт 90000тг,                  подушки 15 шт-45000тг,                                      стулья 50шт-300000тг,                                            установка дворовых игрушек -1200000 тг</t>
  </si>
  <si>
    <t>04.09.25г-канц.товары 840000тг</t>
  </si>
  <si>
    <t>27.02.25г-игрушки 500000тг,                                                                         учебное пособие обучающее программы ДО-860000тг,         обучающий инвентарь -500000тг,                                                    развивающие книги -357000тг</t>
  </si>
  <si>
    <t>Жұмсалған қаражат суммасы:</t>
  </si>
  <si>
    <t>Жиһаз және жабдықтармен қамтылу туралы соңғы үш жылдағы ақпарат  Венера ЖК</t>
  </si>
  <si>
    <t>03.07.25г-постельное белье 92 шт-920000тг                                       31.07.25г-дворовые игрушки-1522000тг,                                               30.12.25г-спорт инвентарь 1000000тг</t>
  </si>
  <si>
    <t>2023 ж</t>
  </si>
  <si>
    <t>2024 ж</t>
  </si>
  <si>
    <t>2025 ж</t>
  </si>
  <si>
    <t>Барлығы:</t>
  </si>
  <si>
    <t>Жыл</t>
  </si>
  <si>
    <t>11.03.24г-шкаф в игровую 8 шт 400000тг,          12.08.24г-кровать -387000тг,                               07.11.24г-кровать 10 шт-1000000 тг,                    стулья 50 шт -400000тг,                                10.12.24г-телевизор 3 шт-435000тг,                      ноутбук 3 шт-677000тг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</si>
</sst>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96F3-3DEB-4C65-BA75-C56B9D6DCCDB}">
  <dimension ref="B1:F17"/>
  <sheetViews>
    <sheetView tabSelected="1" topLeftCell="A11" workbookViewId="0">
      <selection activeCell="E13" sqref="E13"/>
    </sheetView>
  </sheetViews>
  <sheetFormatPr defaultRowHeight="15" x14ac:dyDescent="0.25"/>
  <cols>
    <col min="1" max="1" width="6" customWidth="1"/>
    <col min="2" max="2" width="9.140625" hidden="1" customWidth="1"/>
    <col min="3" max="3" width="20.85546875" customWidth="1"/>
    <col min="4" max="4" width="42.5703125" customWidth="1"/>
    <col min="5" max="5" width="40" customWidth="1"/>
    <col min="6" max="6" width="64" customWidth="1"/>
  </cols>
  <sheetData>
    <row r="1" spans="3:6" x14ac:dyDescent="0.25">
      <c r="E1" s="7" t="s">
        <v>12</v>
      </c>
    </row>
    <row r="3" spans="3:6" x14ac:dyDescent="0.25">
      <c r="C3" s="1" t="s">
        <v>18</v>
      </c>
      <c r="D3" s="3" t="s">
        <v>14</v>
      </c>
      <c r="E3" s="3" t="s">
        <v>15</v>
      </c>
      <c r="F3" s="3" t="s">
        <v>16</v>
      </c>
    </row>
    <row r="4" spans="3:6" x14ac:dyDescent="0.25">
      <c r="C4" s="1" t="s">
        <v>0</v>
      </c>
      <c r="D4" s="3">
        <f>350000+150000</f>
        <v>500000</v>
      </c>
      <c r="E4" s="3">
        <f>200000+200000+387000+1000000+400000+435000+677000</f>
        <v>3299000</v>
      </c>
      <c r="F4" s="3">
        <v>1605000</v>
      </c>
    </row>
    <row r="5" spans="3:6" x14ac:dyDescent="0.25">
      <c r="C5" s="1" t="s">
        <v>1</v>
      </c>
      <c r="D5" s="3">
        <f>105000+90000+90000+45000+300000+1200000</f>
        <v>1830000</v>
      </c>
      <c r="E5" s="3">
        <v>540000</v>
      </c>
      <c r="F5" s="3">
        <f>920000+1000000+1522000</f>
        <v>3442000</v>
      </c>
    </row>
    <row r="6" spans="3:6" x14ac:dyDescent="0.25">
      <c r="C6" s="1" t="s">
        <v>2</v>
      </c>
      <c r="D6" s="3"/>
      <c r="E6" s="3">
        <f>325000+674000</f>
        <v>999000</v>
      </c>
      <c r="F6" s="3">
        <f>500000+860000+500000+357000</f>
        <v>2217000</v>
      </c>
    </row>
    <row r="7" spans="3:6" x14ac:dyDescent="0.25">
      <c r="C7" s="1" t="s">
        <v>3</v>
      </c>
      <c r="D7" s="3"/>
      <c r="E7" s="3"/>
      <c r="F7" s="3">
        <f>840000</f>
        <v>840000</v>
      </c>
    </row>
    <row r="8" spans="3:6" x14ac:dyDescent="0.25">
      <c r="C8" s="1" t="s">
        <v>17</v>
      </c>
      <c r="D8" s="4">
        <f>SUM(D4:D7)</f>
        <v>2330000</v>
      </c>
      <c r="E8" s="4">
        <f>SUM(E4:E7)</f>
        <v>4838000</v>
      </c>
      <c r="F8" s="4">
        <f>SUM(F4:F7)</f>
        <v>8104000</v>
      </c>
    </row>
    <row r="12" spans="3:6" x14ac:dyDescent="0.25">
      <c r="C12" s="1" t="s">
        <v>18</v>
      </c>
      <c r="D12" s="3" t="s">
        <v>14</v>
      </c>
      <c r="E12" s="3" t="s">
        <v>15</v>
      </c>
      <c r="F12" s="3" t="s">
        <v>16</v>
      </c>
    </row>
    <row r="13" spans="3:6" ht="90" x14ac:dyDescent="0.25">
      <c r="C13" s="1" t="s">
        <v>0</v>
      </c>
      <c r="D13" s="2" t="s">
        <v>7</v>
      </c>
      <c r="E13" s="2" t="s">
        <v>19</v>
      </c>
      <c r="F13" s="2" t="s">
        <v>5</v>
      </c>
    </row>
    <row r="14" spans="3:6" ht="90" customHeight="1" x14ac:dyDescent="0.25">
      <c r="C14" s="1" t="s">
        <v>1</v>
      </c>
      <c r="D14" s="2" t="s">
        <v>8</v>
      </c>
      <c r="E14" s="2" t="s">
        <v>6</v>
      </c>
      <c r="F14" s="2" t="s">
        <v>13</v>
      </c>
    </row>
    <row r="15" spans="3:6" ht="76.5" customHeight="1" x14ac:dyDescent="0.25">
      <c r="C15" s="1" t="s">
        <v>2</v>
      </c>
      <c r="D15" s="2"/>
      <c r="E15" s="2" t="s">
        <v>4</v>
      </c>
      <c r="F15" s="2" t="s">
        <v>10</v>
      </c>
    </row>
    <row r="16" spans="3:6" x14ac:dyDescent="0.25">
      <c r="C16" s="1" t="s">
        <v>3</v>
      </c>
      <c r="D16" s="2"/>
      <c r="E16" s="2"/>
      <c r="F16" s="2" t="s">
        <v>9</v>
      </c>
    </row>
    <row r="17" spans="3:6" ht="30" x14ac:dyDescent="0.25">
      <c r="C17" s="5" t="s">
        <v>11</v>
      </c>
      <c r="D17" s="6">
        <f>D8</f>
        <v>2330000</v>
      </c>
      <c r="E17" s="6">
        <v>4838000</v>
      </c>
      <c r="F17" s="6">
        <v>8404000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отчета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2026-02-23T10:51:44Z</dcterms:created>
  <dcterms:modified xsi:type="dcterms:W3CDTF">2026-07-13T07:58:06Z</dcterms:modified>
</cp:coreProperties>
</file>