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сад\2023-2024\"/>
    </mc:Choice>
  </mc:AlternateContent>
  <xr:revisionPtr revIDLastSave="0" documentId="13_ncr:1_{ED44EF3E-4F95-4434-A3EB-C43C73A968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F20" i="1"/>
  <c r="A20" i="1"/>
  <c r="H19" i="1"/>
  <c r="G19" i="1"/>
  <c r="F19" i="1"/>
  <c r="A19" i="1"/>
  <c r="H18" i="1"/>
  <c r="G18" i="1"/>
  <c r="F18" i="1"/>
  <c r="A18" i="1"/>
  <c r="H17" i="1"/>
  <c r="G17" i="1"/>
  <c r="F17" i="1"/>
  <c r="A17" i="1"/>
  <c r="H16" i="1"/>
  <c r="G16" i="1"/>
  <c r="F16" i="1"/>
  <c r="A16" i="1"/>
  <c r="H15" i="1"/>
  <c r="G15" i="1"/>
  <c r="F15" i="1"/>
  <c r="A15" i="1"/>
  <c r="H14" i="1"/>
  <c r="G14" i="1"/>
  <c r="F14" i="1"/>
  <c r="A14" i="1"/>
  <c r="H13" i="1"/>
  <c r="G13" i="1"/>
  <c r="F13" i="1"/>
  <c r="A13" i="1"/>
  <c r="H12" i="1"/>
  <c r="G12" i="1"/>
  <c r="F12" i="1"/>
  <c r="A12" i="1"/>
  <c r="H11" i="1"/>
  <c r="G11" i="1"/>
  <c r="F11" i="1"/>
  <c r="A11" i="1"/>
  <c r="H10" i="1"/>
  <c r="G10" i="1"/>
  <c r="F10" i="1"/>
  <c r="A10" i="1"/>
  <c r="H9" i="1"/>
  <c r="G9" i="1"/>
  <c r="F9" i="1"/>
  <c r="A9" i="1"/>
  <c r="H8" i="1"/>
  <c r="G8" i="1"/>
  <c r="F8" i="1"/>
  <c r="A8" i="1"/>
  <c r="H7" i="1"/>
  <c r="G7" i="1"/>
  <c r="F7" i="1"/>
  <c r="A7" i="1"/>
  <c r="H6" i="1"/>
  <c r="G6" i="1"/>
  <c r="F6" i="1"/>
  <c r="A6" i="1"/>
  <c r="H5" i="1"/>
  <c r="G5" i="1"/>
  <c r="F5" i="1"/>
  <c r="A5" i="1"/>
  <c r="H4" i="1"/>
  <c r="G4" i="1"/>
  <c r="F4" i="1"/>
  <c r="A4" i="1"/>
  <c r="H3" i="1"/>
  <c r="G3" i="1"/>
  <c r="F3" i="1"/>
  <c r="A3" i="1"/>
  <c r="H2" i="1"/>
  <c r="G2" i="1"/>
  <c r="F2" i="1"/>
  <c r="A2" i="1"/>
</calcChain>
</file>

<file path=xl/sharedStrings.xml><?xml version="1.0" encoding="utf-8"?>
<sst xmlns="http://schemas.openxmlformats.org/spreadsheetml/2006/main" count="65" uniqueCount="65">
  <si>
    <t>ИИН</t>
  </si>
  <si>
    <t>Фамилия</t>
  </si>
  <si>
    <t>Имя</t>
  </si>
  <si>
    <t>Отчество</t>
  </si>
  <si>
    <t>Дата рождения</t>
  </si>
  <si>
    <t xml:space="preserve">Дата прибытия
/зачисления </t>
  </si>
  <si>
    <t xml:space="preserve">Название группы </t>
  </si>
  <si>
    <t>Дата выбытия ]</t>
  </si>
  <si>
    <t>БЕРДІҒАЛИ</t>
  </si>
  <si>
    <t>НАРГИЗА</t>
  </si>
  <si>
    <t>РАЙЫМБЕКҚЫЗЫ</t>
  </si>
  <si>
    <t>ДВИСКАЛИНА</t>
  </si>
  <si>
    <t>АЙСАНА</t>
  </si>
  <si>
    <t>АЙВАЗОВНА</t>
  </si>
  <si>
    <t>НҰРЛАН</t>
  </si>
  <si>
    <t>КӨРКЕМ</t>
  </si>
  <si>
    <t>ДУЛАТҚЫЗЫ</t>
  </si>
  <si>
    <t>ЕСЕНБАЕВА</t>
  </si>
  <si>
    <t>АЗИЛИЯ</t>
  </si>
  <si>
    <t>РУСЛАНОВНА</t>
  </si>
  <si>
    <t>МҰХИТ</t>
  </si>
  <si>
    <t>ДАРЫН</t>
  </si>
  <si>
    <t>ТАЛҒАТҰЛЫ</t>
  </si>
  <si>
    <t>САПАШ</t>
  </si>
  <si>
    <t>ЕРСҰЛТАН</t>
  </si>
  <si>
    <t>ЗҰЛХАИРҰЛЫ</t>
  </si>
  <si>
    <t>МАЗИМОВА</t>
  </si>
  <si>
    <t>ТАХИРА</t>
  </si>
  <si>
    <t>ДАРХАНОВНА</t>
  </si>
  <si>
    <t>МАЗИМОВ</t>
  </si>
  <si>
    <t>АЛИ</t>
  </si>
  <si>
    <t>ДАРХАНОВИЧ</t>
  </si>
  <si>
    <t>САНСЫЗБАЙ</t>
  </si>
  <si>
    <t>ЕРАЛЫ</t>
  </si>
  <si>
    <t>АЛМАЗҰЛЫ</t>
  </si>
  <si>
    <t>РАМАЗАН</t>
  </si>
  <si>
    <t>РАЯНА</t>
  </si>
  <si>
    <t>ТЕМІРҒАЛИҚЫЗЫ</t>
  </si>
  <si>
    <t>ГУМАРОВА</t>
  </si>
  <si>
    <t>БАЛНУР</t>
  </si>
  <si>
    <t>НУРЖАНОВНА</t>
  </si>
  <si>
    <t>САЛАУАТ</t>
  </si>
  <si>
    <t>ӘМІР</t>
  </si>
  <si>
    <t>САФУАНҰЛЫ</t>
  </si>
  <si>
    <t>КАРПОВ</t>
  </si>
  <si>
    <t>ПАВЕЛ</t>
  </si>
  <si>
    <t>АНАТОЛЬЕВИЧ</t>
  </si>
  <si>
    <t>ОМАР</t>
  </si>
  <si>
    <t>НҰРИСЛАМ</t>
  </si>
  <si>
    <t>АРМАНҰЛЫ</t>
  </si>
  <si>
    <t>АМАНЖОЛ</t>
  </si>
  <si>
    <t>АЯНА</t>
  </si>
  <si>
    <t>АСЛАНБЕКҚЫЗЫ</t>
  </si>
  <si>
    <t>ОРЫНҒАЛИ</t>
  </si>
  <si>
    <t>ӘЛИНҰР</t>
  </si>
  <si>
    <t>ИМАНҒАЛИҰЛЫ</t>
  </si>
  <si>
    <t>ИСКАКОВА</t>
  </si>
  <si>
    <t>РЕГИНА</t>
  </si>
  <si>
    <t>ЖАСТАЛАНОВНА</t>
  </si>
  <si>
    <t>ТАЛҒАТ</t>
  </si>
  <si>
    <t>ИБРАҺИМ</t>
  </si>
  <si>
    <t>САҒЫНДЫҚҰЛЫ</t>
  </si>
  <si>
    <t>АЙТБЕК</t>
  </si>
  <si>
    <t>АИША</t>
  </si>
  <si>
    <t>АСҚАРҚЫЗЫ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</si>
</sst>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H11" sqref="A1:H20"/>
    </sheetView>
  </sheetViews>
  <sheetFormatPr defaultRowHeight="15" x14ac:dyDescent="0.25"/>
  <cols>
    <col min="1" max="1" width="14.85546875" customWidth="1"/>
    <col min="2" max="2" width="14.7109375" customWidth="1"/>
    <col min="3" max="3" width="14.85546875" customWidth="1"/>
    <col min="4" max="4" width="15.140625" customWidth="1"/>
    <col min="5" max="5" width="15.85546875" customWidth="1"/>
    <col min="6" max="6" width="14.7109375" customWidth="1"/>
    <col min="7" max="7" width="19" customWidth="1"/>
    <col min="8" max="8" width="18.28515625" customWidth="1"/>
  </cols>
  <sheetData>
    <row r="1" spans="1:8" ht="5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25">
      <c r="A2" s="1" t="str">
        <f>"170930604269"</f>
        <v>170930604269</v>
      </c>
      <c r="B2" s="1" t="s">
        <v>8</v>
      </c>
      <c r="C2" s="1" t="s">
        <v>9</v>
      </c>
      <c r="D2" s="1" t="s">
        <v>10</v>
      </c>
      <c r="E2" s="3">
        <v>43008</v>
      </c>
      <c r="F2" s="1" t="str">
        <f>"2022-09-01T00:00:00"</f>
        <v>2022-09-01T00:00:00</v>
      </c>
      <c r="G2" s="1" t="str">
        <f>"Тұлпар"</f>
        <v>Тұлпар</v>
      </c>
      <c r="H2" s="1" t="str">
        <f>"2023-08-01T00:00:00"</f>
        <v>2023-08-01T00:00:00</v>
      </c>
    </row>
    <row r="3" spans="1:8" x14ac:dyDescent="0.25">
      <c r="A3" s="1" t="str">
        <f>"181226601430"</f>
        <v>181226601430</v>
      </c>
      <c r="B3" s="1" t="s">
        <v>11</v>
      </c>
      <c r="C3" s="1" t="s">
        <v>12</v>
      </c>
      <c r="D3" s="1" t="s">
        <v>13</v>
      </c>
      <c r="E3" s="3">
        <v>43460</v>
      </c>
      <c r="F3" s="1" t="str">
        <f>"2022-09-12T00:00:00"</f>
        <v>2022-09-12T00:00:00</v>
      </c>
      <c r="G3" s="1" t="str">
        <f>"Тұлпар"</f>
        <v>Тұлпар</v>
      </c>
      <c r="H3" s="1" t="str">
        <f>"2023-02-17T00:00:00"</f>
        <v>2023-02-17T00:00:00</v>
      </c>
    </row>
    <row r="4" spans="1:8" x14ac:dyDescent="0.25">
      <c r="A4" s="1" t="str">
        <f>"180410604432"</f>
        <v>180410604432</v>
      </c>
      <c r="B4" s="1" t="s">
        <v>14</v>
      </c>
      <c r="C4" s="1" t="s">
        <v>15</v>
      </c>
      <c r="D4" s="1" t="s">
        <v>16</v>
      </c>
      <c r="E4" s="3">
        <v>43200</v>
      </c>
      <c r="F4" s="1" t="str">
        <f>"2022-09-06T00:00:00"</f>
        <v>2022-09-06T00:00:00</v>
      </c>
      <c r="G4" s="1" t="str">
        <f>"Тұлпар"</f>
        <v>Тұлпар</v>
      </c>
      <c r="H4" s="1" t="str">
        <f>"2023-08-14T00:00:00"</f>
        <v>2023-08-14T00:00:00</v>
      </c>
    </row>
    <row r="5" spans="1:8" x14ac:dyDescent="0.25">
      <c r="A5" s="1" t="str">
        <f>"180716600057"</f>
        <v>180716600057</v>
      </c>
      <c r="B5" s="1" t="s">
        <v>17</v>
      </c>
      <c r="C5" s="1" t="s">
        <v>18</v>
      </c>
      <c r="D5" s="1" t="s">
        <v>19</v>
      </c>
      <c r="E5" s="3">
        <v>43297</v>
      </c>
      <c r="F5" s="1" t="str">
        <f>"2022-11-16T00:00:00"</f>
        <v>2022-11-16T00:00:00</v>
      </c>
      <c r="G5" s="1" t="str">
        <f>"Тұлпар"</f>
        <v>Тұлпар</v>
      </c>
      <c r="H5" s="1" t="str">
        <f>"2023-06-12T00:00:00"</f>
        <v>2023-06-12T00:00:00</v>
      </c>
    </row>
    <row r="6" spans="1:8" x14ac:dyDescent="0.25">
      <c r="A6" s="1" t="str">
        <f>"180618501948"</f>
        <v>180618501948</v>
      </c>
      <c r="B6" s="1" t="s">
        <v>20</v>
      </c>
      <c r="C6" s="1" t="s">
        <v>21</v>
      </c>
      <c r="D6" s="1" t="s">
        <v>22</v>
      </c>
      <c r="E6" s="3">
        <v>43269</v>
      </c>
      <c r="F6" s="1" t="str">
        <f>"2022-10-17T00:00:00"</f>
        <v>2022-10-17T00:00:00</v>
      </c>
      <c r="G6" s="1" t="str">
        <f>"Тұлпар"</f>
        <v>Тұлпар</v>
      </c>
      <c r="H6" s="1" t="str">
        <f>"2023-01-20T00:00:00"</f>
        <v>2023-01-20T00:00:00</v>
      </c>
    </row>
    <row r="7" spans="1:8" x14ac:dyDescent="0.25">
      <c r="A7" s="1" t="str">
        <f>"191129500946"</f>
        <v>191129500946</v>
      </c>
      <c r="B7" s="1" t="s">
        <v>23</v>
      </c>
      <c r="C7" s="1" t="s">
        <v>24</v>
      </c>
      <c r="D7" s="1" t="s">
        <v>25</v>
      </c>
      <c r="E7" s="3">
        <v>43798</v>
      </c>
      <c r="F7" s="1" t="str">
        <f>"2023-01-24T00:00:00"</f>
        <v>2023-01-24T00:00:00</v>
      </c>
      <c r="G7" s="1" t="str">
        <f>"Тұлпар"</f>
        <v>Тұлпар</v>
      </c>
      <c r="H7" s="1" t="str">
        <f>"2023-07-10T00:00:00"</f>
        <v>2023-07-10T00:00:00</v>
      </c>
    </row>
    <row r="8" spans="1:8" x14ac:dyDescent="0.25">
      <c r="A8" s="1" t="str">
        <f>"170301604379"</f>
        <v>170301604379</v>
      </c>
      <c r="B8" s="1" t="s">
        <v>26</v>
      </c>
      <c r="C8" s="1" t="s">
        <v>27</v>
      </c>
      <c r="D8" s="1" t="s">
        <v>28</v>
      </c>
      <c r="E8" s="3">
        <v>42795</v>
      </c>
      <c r="F8" s="1" t="str">
        <f>"2022-09-06T00:00:00"</f>
        <v>2022-09-06T00:00:00</v>
      </c>
      <c r="G8" s="1" t="str">
        <f>"Тұлпар"</f>
        <v>Тұлпар</v>
      </c>
      <c r="H8" s="1" t="str">
        <f>"2023-08-01T00:00:00"</f>
        <v>2023-08-01T00:00:00</v>
      </c>
    </row>
    <row r="9" spans="1:8" x14ac:dyDescent="0.25">
      <c r="A9" s="1" t="str">
        <f>"200811505123"</f>
        <v>200811505123</v>
      </c>
      <c r="B9" s="1" t="s">
        <v>29</v>
      </c>
      <c r="C9" s="1" t="s">
        <v>30</v>
      </c>
      <c r="D9" s="1" t="s">
        <v>31</v>
      </c>
      <c r="E9" s="3">
        <v>44054</v>
      </c>
      <c r="F9" s="1" t="str">
        <f>"2022-08-16T00:00:00"</f>
        <v>2022-08-16T00:00:00</v>
      </c>
      <c r="G9" s="1" t="str">
        <f>"Тұлпар"</f>
        <v>Тұлпар</v>
      </c>
      <c r="H9" s="1" t="str">
        <f>"2025-08-06T17:31:00"</f>
        <v>2025-08-06T17:31:00</v>
      </c>
    </row>
    <row r="10" spans="1:8" x14ac:dyDescent="0.25">
      <c r="A10" s="1" t="str">
        <f>"171023503415"</f>
        <v>171023503415</v>
      </c>
      <c r="B10" s="1" t="s">
        <v>32</v>
      </c>
      <c r="C10" s="1" t="s">
        <v>33</v>
      </c>
      <c r="D10" s="1" t="s">
        <v>34</v>
      </c>
      <c r="E10" s="3">
        <v>43031</v>
      </c>
      <c r="F10" s="1" t="str">
        <f>"2022-09-01T00:00:00"</f>
        <v>2022-09-01T00:00:00</v>
      </c>
      <c r="G10" s="1" t="str">
        <f>"Тұлпар"</f>
        <v>Тұлпар</v>
      </c>
      <c r="H10" s="1" t="str">
        <f>"2023-02-01T00:00:00"</f>
        <v>2023-02-01T00:00:00</v>
      </c>
    </row>
    <row r="11" spans="1:8" x14ac:dyDescent="0.25">
      <c r="A11" s="1" t="str">
        <f>"180209603243"</f>
        <v>180209603243</v>
      </c>
      <c r="B11" s="1" t="s">
        <v>35</v>
      </c>
      <c r="C11" s="1" t="s">
        <v>36</v>
      </c>
      <c r="D11" s="1" t="s">
        <v>37</v>
      </c>
      <c r="E11" s="3">
        <v>43140</v>
      </c>
      <c r="F11" s="1" t="str">
        <f>"2022-09-06T00:00:00"</f>
        <v>2022-09-06T00:00:00</v>
      </c>
      <c r="G11" s="1" t="str">
        <f>"Тұлпар"</f>
        <v>Тұлпар</v>
      </c>
      <c r="H11" s="1" t="str">
        <f>"2023-06-20T00:00:00"</f>
        <v>2023-06-20T00:00:00</v>
      </c>
    </row>
    <row r="12" spans="1:8" x14ac:dyDescent="0.25">
      <c r="A12" s="1" t="str">
        <f>"180919601118"</f>
        <v>180919601118</v>
      </c>
      <c r="B12" s="1" t="s">
        <v>38</v>
      </c>
      <c r="C12" s="1" t="s">
        <v>39</v>
      </c>
      <c r="D12" s="1" t="s">
        <v>40</v>
      </c>
      <c r="E12" s="3">
        <v>43362</v>
      </c>
      <c r="F12" s="1" t="str">
        <f>"2022-09-22T00:00:00"</f>
        <v>2022-09-22T00:00:00</v>
      </c>
      <c r="G12" s="1" t="str">
        <f>"Тұлпар"</f>
        <v>Тұлпар</v>
      </c>
      <c r="H12" s="1" t="str">
        <f>"2023-09-01T00:00:00"</f>
        <v>2023-09-01T00:00:00</v>
      </c>
    </row>
    <row r="13" spans="1:8" x14ac:dyDescent="0.25">
      <c r="A13" s="1" t="str">
        <f>"190222502083"</f>
        <v>190222502083</v>
      </c>
      <c r="B13" s="1" t="s">
        <v>41</v>
      </c>
      <c r="C13" s="1" t="s">
        <v>42</v>
      </c>
      <c r="D13" s="1" t="s">
        <v>43</v>
      </c>
      <c r="E13" s="3">
        <v>43518</v>
      </c>
      <c r="F13" s="1" t="str">
        <f>"2022-11-21T00:00:00"</f>
        <v>2022-11-21T00:00:00</v>
      </c>
      <c r="G13" s="1" t="str">
        <f>"Тұлпар"</f>
        <v>Тұлпар</v>
      </c>
      <c r="H13" s="1" t="str">
        <f>"2024-08-05T10:48:00"</f>
        <v>2024-08-05T10:48:00</v>
      </c>
    </row>
    <row r="14" spans="1:8" x14ac:dyDescent="0.25">
      <c r="A14" s="1" t="str">
        <f>"180913503756"</f>
        <v>180913503756</v>
      </c>
      <c r="B14" s="1" t="s">
        <v>44</v>
      </c>
      <c r="C14" s="1" t="s">
        <v>45</v>
      </c>
      <c r="D14" s="1" t="s">
        <v>46</v>
      </c>
      <c r="E14" s="3">
        <v>43356</v>
      </c>
      <c r="F14" s="1" t="str">
        <f>"2023-06-16T00:00:00"</f>
        <v>2023-06-16T00:00:00</v>
      </c>
      <c r="G14" s="1" t="str">
        <f>"Тұлпар"</f>
        <v>Тұлпар</v>
      </c>
      <c r="H14" s="1" t="str">
        <f>"2024-08-02T20:11:00"</f>
        <v>2024-08-02T20:11:00</v>
      </c>
    </row>
    <row r="15" spans="1:8" x14ac:dyDescent="0.25">
      <c r="A15" s="1" t="str">
        <f>"180402502446"</f>
        <v>180402502446</v>
      </c>
      <c r="B15" s="1" t="s">
        <v>47</v>
      </c>
      <c r="C15" s="1" t="s">
        <v>48</v>
      </c>
      <c r="D15" s="1" t="s">
        <v>49</v>
      </c>
      <c r="E15" s="3">
        <v>43192</v>
      </c>
      <c r="F15" s="1" t="str">
        <f>"2022-09-05T00:00:00"</f>
        <v>2022-09-05T00:00:00</v>
      </c>
      <c r="G15" s="1" t="str">
        <f>"Тұлпар"</f>
        <v>Тұлпар</v>
      </c>
      <c r="H15" s="1" t="str">
        <f>"2023-08-21T00:00:00"</f>
        <v>2023-08-21T00:00:00</v>
      </c>
    </row>
    <row r="16" spans="1:8" x14ac:dyDescent="0.25">
      <c r="A16" s="1" t="str">
        <f>"180803600585"</f>
        <v>180803600585</v>
      </c>
      <c r="B16" s="1" t="s">
        <v>50</v>
      </c>
      <c r="C16" s="1" t="s">
        <v>51</v>
      </c>
      <c r="D16" s="1" t="s">
        <v>52</v>
      </c>
      <c r="E16" s="3">
        <v>43315</v>
      </c>
      <c r="F16" s="1" t="str">
        <f>"2023-08-03T00:00:00"</f>
        <v>2023-08-03T00:00:00</v>
      </c>
      <c r="G16" s="1" t="str">
        <f>"Тұлпар"</f>
        <v>Тұлпар</v>
      </c>
      <c r="H16" s="1" t="str">
        <f>"2023-08-15T00:00:00"</f>
        <v>2023-08-15T00:00:00</v>
      </c>
    </row>
    <row r="17" spans="1:8" x14ac:dyDescent="0.25">
      <c r="A17" s="1" t="str">
        <f>"180617505271"</f>
        <v>180617505271</v>
      </c>
      <c r="B17" s="1" t="s">
        <v>53</v>
      </c>
      <c r="C17" s="1" t="s">
        <v>54</v>
      </c>
      <c r="D17" s="1" t="s">
        <v>55</v>
      </c>
      <c r="E17" s="3">
        <v>43268</v>
      </c>
      <c r="F17" s="1" t="str">
        <f>"2022-10-13T00:00:00"</f>
        <v>2022-10-13T00:00:00</v>
      </c>
      <c r="G17" s="1" t="str">
        <f>"Тұлпар"</f>
        <v>Тұлпар</v>
      </c>
      <c r="H17" s="1" t="str">
        <f>"2023-06-12T00:00:00"</f>
        <v>2023-06-12T00:00:00</v>
      </c>
    </row>
    <row r="18" spans="1:8" x14ac:dyDescent="0.25">
      <c r="A18" s="1" t="str">
        <f>"180801604228"</f>
        <v>180801604228</v>
      </c>
      <c r="B18" s="1" t="s">
        <v>56</v>
      </c>
      <c r="C18" s="1" t="s">
        <v>57</v>
      </c>
      <c r="D18" s="1" t="s">
        <v>58</v>
      </c>
      <c r="E18" s="3">
        <v>43313</v>
      </c>
      <c r="F18" s="1" t="str">
        <f>"2022-09-01T00:00:00"</f>
        <v>2022-09-01T00:00:00</v>
      </c>
      <c r="G18" s="1" t="str">
        <f>"Тұлпар"</f>
        <v>Тұлпар</v>
      </c>
      <c r="H18" s="1" t="str">
        <f>"2024-01-22T00:00:00"</f>
        <v>2024-01-22T00:00:00</v>
      </c>
    </row>
    <row r="19" spans="1:8" x14ac:dyDescent="0.25">
      <c r="A19" s="1" t="str">
        <f>"180118503054"</f>
        <v>180118503054</v>
      </c>
      <c r="B19" s="1" t="s">
        <v>59</v>
      </c>
      <c r="C19" s="1" t="s">
        <v>60</v>
      </c>
      <c r="D19" s="1" t="s">
        <v>61</v>
      </c>
      <c r="E19" s="3">
        <v>43118</v>
      </c>
      <c r="F19" s="1" t="str">
        <f>"2023-09-04T00:00:00"</f>
        <v>2023-09-04T00:00:00</v>
      </c>
      <c r="G19" s="1" t="str">
        <f>"Тұлпар"</f>
        <v>Тұлпар</v>
      </c>
      <c r="H19" s="1" t="str">
        <f>"2024-08-02T20:10:00"</f>
        <v>2024-08-02T20:10:00</v>
      </c>
    </row>
    <row r="20" spans="1:8" x14ac:dyDescent="0.25">
      <c r="A20" s="1" t="str">
        <f>"180907605610"</f>
        <v>180907605610</v>
      </c>
      <c r="B20" s="1" t="s">
        <v>62</v>
      </c>
      <c r="C20" s="1" t="s">
        <v>63</v>
      </c>
      <c r="D20" s="1" t="s">
        <v>64</v>
      </c>
      <c r="E20" s="3">
        <v>43350</v>
      </c>
      <c r="F20" s="1" t="str">
        <f>"2023-08-28T00:00:00"</f>
        <v>2023-08-28T00:00:00</v>
      </c>
      <c r="G20" s="1" t="str">
        <f>"Тұлпар"</f>
        <v>Тұлпар</v>
      </c>
      <c r="H20" s="1" t="str">
        <f>"2024-08-02T20:11:00"</f>
        <v>2024-08-02T20:11:00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2025-12-29T21:32:29Z</dcterms:modified>
</cp:coreProperties>
</file>